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440" windowWidth="11970" windowHeight="6615"/>
  </bookViews>
  <sheets>
    <sheet name="4.5.3.1_2014" sheetId="1" r:id="rId1"/>
  </sheets>
  <definedNames>
    <definedName name="_Regression_Int" localSheetId="0" hidden="1">1</definedName>
    <definedName name="A_IMPRESIÓN_IM">'4.5.3.1_2014'!$A$6:$G$39</definedName>
    <definedName name="_xlnm.Print_Area" localSheetId="0">'4.5.3.1_2014'!$A$1:$G$111</definedName>
    <definedName name="Imprimir_área_IM" localSheetId="0">'4.5.3.1_2014'!$A$6:$G$39</definedName>
    <definedName name="_xlnm.Print_Titles" localSheetId="0">'4.5.3.1_2014'!$1:$10</definedName>
  </definedNames>
  <calcPr calcId="125725"/>
</workbook>
</file>

<file path=xl/calcChain.xml><?xml version="1.0" encoding="utf-8"?>
<calcChain xmlns="http://schemas.openxmlformats.org/spreadsheetml/2006/main">
  <c r="E12" i="1"/>
  <c r="F14" s="1"/>
  <c r="F12" s="1"/>
  <c r="C12"/>
  <c r="D16"/>
  <c r="B12"/>
  <c r="F93"/>
  <c r="F97"/>
  <c r="F101"/>
  <c r="F105"/>
  <c r="F109"/>
  <c r="F84"/>
  <c r="F76"/>
  <c r="F68"/>
  <c r="F60"/>
  <c r="F52"/>
  <c r="F44"/>
  <c r="F36"/>
  <c r="F28"/>
  <c r="F20"/>
  <c r="F89"/>
  <c r="F85"/>
  <c r="F81"/>
  <c r="F77"/>
  <c r="F73"/>
  <c r="F69"/>
  <c r="F65"/>
  <c r="F61"/>
  <c r="F57"/>
  <c r="F53"/>
  <c r="F49"/>
  <c r="F45"/>
  <c r="F41"/>
  <c r="F37"/>
  <c r="F33"/>
  <c r="F29"/>
  <c r="F25"/>
  <c r="F21"/>
  <c r="F17"/>
  <c r="F110"/>
  <c r="F106"/>
  <c r="F102"/>
  <c r="F98"/>
  <c r="F94"/>
  <c r="F90"/>
  <c r="F86"/>
  <c r="F78"/>
  <c r="F70"/>
  <c r="F62"/>
  <c r="F54"/>
  <c r="F46"/>
  <c r="F38"/>
  <c r="F30"/>
  <c r="F22"/>
  <c r="F16"/>
  <c r="F24"/>
  <c r="F32"/>
  <c r="F40"/>
  <c r="F48"/>
  <c r="F56"/>
  <c r="F64"/>
  <c r="F72"/>
  <c r="F80"/>
  <c r="F111"/>
  <c r="F107"/>
  <c r="F103"/>
  <c r="F99"/>
  <c r="F95"/>
  <c r="F91"/>
  <c r="F87"/>
  <c r="F83"/>
  <c r="F79"/>
  <c r="F75"/>
  <c r="F71"/>
  <c r="F67"/>
  <c r="F63"/>
  <c r="F59"/>
  <c r="F55"/>
  <c r="F51"/>
  <c r="F47"/>
  <c r="F43"/>
  <c r="F39"/>
  <c r="F35"/>
  <c r="F31"/>
  <c r="F27"/>
  <c r="F23"/>
  <c r="F19"/>
  <c r="F15"/>
  <c r="F108"/>
  <c r="F104"/>
  <c r="F100"/>
  <c r="F96"/>
  <c r="F92"/>
  <c r="F88"/>
  <c r="F82"/>
  <c r="F74"/>
  <c r="F66"/>
  <c r="F58"/>
  <c r="F50"/>
  <c r="F42"/>
  <c r="F34"/>
  <c r="F26"/>
  <c r="F18"/>
  <c r="D111"/>
  <c r="D109"/>
  <c r="D107"/>
  <c r="D105"/>
  <c r="D103"/>
  <c r="D101"/>
  <c r="D99"/>
  <c r="D97"/>
  <c r="D95"/>
  <c r="D93"/>
  <c r="D91"/>
  <c r="D89"/>
  <c r="D87"/>
  <c r="D85"/>
  <c r="D83"/>
  <c r="D81"/>
  <c r="D79"/>
  <c r="D77"/>
  <c r="D75"/>
  <c r="D73"/>
  <c r="D71"/>
  <c r="D69"/>
  <c r="D67"/>
  <c r="D65"/>
  <c r="D63"/>
  <c r="D61"/>
  <c r="D59"/>
  <c r="D57"/>
  <c r="D55"/>
  <c r="D53"/>
  <c r="D51"/>
  <c r="D49"/>
  <c r="D47"/>
  <c r="D45"/>
  <c r="D43"/>
  <c r="D41"/>
  <c r="D39"/>
  <c r="D37"/>
  <c r="D35"/>
  <c r="D33"/>
  <c r="D31"/>
  <c r="D29"/>
  <c r="D27"/>
  <c r="D25"/>
  <c r="D23"/>
  <c r="D21"/>
  <c r="D19"/>
  <c r="D17"/>
  <c r="D15"/>
  <c r="D14"/>
  <c r="D110"/>
  <c r="D108"/>
  <c r="D106"/>
  <c r="D104"/>
  <c r="D102"/>
  <c r="D100"/>
  <c r="D98"/>
  <c r="D96"/>
  <c r="D94"/>
  <c r="D92"/>
  <c r="D90"/>
  <c r="D88"/>
  <c r="D86"/>
  <c r="D84"/>
  <c r="D82"/>
  <c r="D80"/>
  <c r="D78"/>
  <c r="D76"/>
  <c r="D74"/>
  <c r="D72"/>
  <c r="D70"/>
  <c r="D68"/>
  <c r="D66"/>
  <c r="D64"/>
  <c r="D62"/>
  <c r="D60"/>
  <c r="D58"/>
  <c r="D56"/>
  <c r="D54"/>
  <c r="D52"/>
  <c r="D50"/>
  <c r="D48"/>
  <c r="D46"/>
  <c r="D44"/>
  <c r="D42"/>
  <c r="D40"/>
  <c r="D38"/>
  <c r="D36"/>
  <c r="D34"/>
  <c r="D32"/>
  <c r="D30"/>
  <c r="D28"/>
  <c r="D26"/>
  <c r="D24"/>
  <c r="D22"/>
  <c r="D20"/>
  <c r="D18"/>
  <c r="D12" s="1"/>
</calcChain>
</file>

<file path=xl/sharedStrings.xml><?xml version="1.0" encoding="utf-8"?>
<sst xmlns="http://schemas.openxmlformats.org/spreadsheetml/2006/main" count="108" uniqueCount="107">
  <si>
    <t xml:space="preserve">                                                                                                                                        </t>
  </si>
  <si>
    <t>I. S. S. S. T. E.</t>
  </si>
  <si>
    <t>Organismo</t>
  </si>
  <si>
    <t>Total</t>
  </si>
  <si>
    <t>%</t>
  </si>
  <si>
    <t>Número de Préstamos</t>
  </si>
  <si>
    <t>Monto Autorizado</t>
  </si>
  <si>
    <t>Líquido Pagado</t>
  </si>
  <si>
    <t>Anuario Estadístico 2014</t>
  </si>
  <si>
    <t>I. N. E. G. I.</t>
  </si>
  <si>
    <t>4.5.3.1 Préstamos Extraordinarios para Damnificados por Organismo 
(Miles de Pesos)</t>
  </si>
  <si>
    <t>Secretaría de Educación Publica</t>
  </si>
  <si>
    <t>Gobierno del Estado de Baja California Sur</t>
  </si>
  <si>
    <t>Secretaría de Salud</t>
  </si>
  <si>
    <t>Pensionistas y Jubilados con Cargo al I.S.S.S.T.E.</t>
  </si>
  <si>
    <t>Secretaría de Hacienda y Crédito Público</t>
  </si>
  <si>
    <t>Secretaría de Comunicaciones y Transportes</t>
  </si>
  <si>
    <t>Servicio Postal Mexicano</t>
  </si>
  <si>
    <t>Poder Judicial Federal</t>
  </si>
  <si>
    <t>Colegio Nacional de Educación Profesional Técnica</t>
  </si>
  <si>
    <t>Sist. de Agua Potable Alcanta. y Saneam. La Paz</t>
  </si>
  <si>
    <t>H. Ayto. Const. del Mpio. de Cozumel, Q. Roo.</t>
  </si>
  <si>
    <t>Telecomunicaciones de México</t>
  </si>
  <si>
    <t>Universidad Autónoma de Guerrero</t>
  </si>
  <si>
    <t>Inst. P/la Educación d/las Personas Jóvenes y Adultas</t>
  </si>
  <si>
    <t>Secretaria de Agricultura, Ganadería, Desarrollo Rural</t>
  </si>
  <si>
    <t>Sist. de Agua Potable Alcanta. y Saneam. Cabos</t>
  </si>
  <si>
    <t>Secretaría de Medio Ambiente y Recursos Naturales</t>
  </si>
  <si>
    <t>Procuraduría General de la República</t>
  </si>
  <si>
    <t>C. de Estudios Cientif. y Tecnológicos de B.C.S.</t>
  </si>
  <si>
    <t>Secretaría de Gobernación</t>
  </si>
  <si>
    <t>Comision Nacional del Agua</t>
  </si>
  <si>
    <t>Colegio de Bachilleres Edo. de Baja California Sur</t>
  </si>
  <si>
    <t>Instituto Nacional Electoral</t>
  </si>
  <si>
    <t>Secretaría de Desarrollo Social (SEDESOL)</t>
  </si>
  <si>
    <t>Secretaría de la Reforma Agraria</t>
  </si>
  <si>
    <t>Procuraduría Agraria</t>
  </si>
  <si>
    <t>Consejo Nacional de Fomento Educativo (CONAFE)</t>
  </si>
  <si>
    <t>Procuraduría Federal del Consumidor</t>
  </si>
  <si>
    <t>Junta Estatal de Caminos de Baja California Sur</t>
  </si>
  <si>
    <t>Instituto Nacional de Antropología e Historia</t>
  </si>
  <si>
    <t>Colegio de Bachilleres del Estado de Oaxaca</t>
  </si>
  <si>
    <t>Tribunal Superior Agrario</t>
  </si>
  <si>
    <t>Comision Nacional Forestal (CONAFOR)</t>
  </si>
  <si>
    <t>Secretaría del Trabajo y Previsión Social</t>
  </si>
  <si>
    <t>Sist. de Agua Potable Alcanta. y Saneam. Comondu</t>
  </si>
  <si>
    <t>H. A. Const. del Mpio. de Othón P. Blanco, Q. Roo.</t>
  </si>
  <si>
    <t>Secretaría de Economía</t>
  </si>
  <si>
    <t>Sist. de Agua Potable Alcanta. y Saneam. Mulege</t>
  </si>
  <si>
    <t>Com. P/Regularización de la Tenencia de la Tierra</t>
  </si>
  <si>
    <t>Secretaría de Relaciones Exteriores</t>
  </si>
  <si>
    <t>Secretaría de Turismo</t>
  </si>
  <si>
    <t>Universidad Autónoma de Chiapas</t>
  </si>
  <si>
    <t>H. Ayunt. del Mpio. de Isla Mujeres, Quintana Roo</t>
  </si>
  <si>
    <t>Colegio de Bachilleres del Estado de Chihuahua</t>
  </si>
  <si>
    <t>Caminos y Puentes Fed. de Ingresos y Serv. Conexos</t>
  </si>
  <si>
    <t>Comisión Nacional para el Desarrollo de los Pueblos</t>
  </si>
  <si>
    <t>Sistema Quintanarroense de Comunicación Social</t>
  </si>
  <si>
    <t>Sistema Nal. para el Desarrollo Integral de la Fam.</t>
  </si>
  <si>
    <t>Colegio de Bachilleres del Estado de Guerrero</t>
  </si>
  <si>
    <t>Tribunal Federal de Justicia Fiscal y Administrativa</t>
  </si>
  <si>
    <t>Sist. de Agua Potable Alcanta. y Saneam. Loreto</t>
  </si>
  <si>
    <t>Instituto de Salud del Estado de Chiapas</t>
  </si>
  <si>
    <t>Poder Legislativo del Estado de Quintana Roo</t>
  </si>
  <si>
    <t>Sist. Desarrollo Integral de Familia Quintana Roo</t>
  </si>
  <si>
    <t>Pensionistas. Riesgos del Trabajo</t>
  </si>
  <si>
    <t>Instituto Nacional de Pesca</t>
  </si>
  <si>
    <t>Secretaría de Marina</t>
  </si>
  <si>
    <t>Inst. Nal. de Invest. Forestales y Agropecuarias</t>
  </si>
  <si>
    <t>Instituto Nacional de Salud Pública</t>
  </si>
  <si>
    <t>Inst. Est. Cancerología "Dr.Arturo Beltrán Ortega"</t>
  </si>
  <si>
    <t>Ctro. de inv. Cientif. y Educación Sup. de Ensenada</t>
  </si>
  <si>
    <t>Instituto Mexicano de la Radio</t>
  </si>
  <si>
    <t>Consejo Quintanarroense de la Juventud</t>
  </si>
  <si>
    <t>Sist. Seg. Indust. Bancaria y Comercial de Veracruz</t>
  </si>
  <si>
    <t>Colegio de Bachilleres del Estado de Sinaloa</t>
  </si>
  <si>
    <t>Universidad Tecnológica de Chihuahua</t>
  </si>
  <si>
    <t>Instituto Nacional de las Personas Adultas Mayores</t>
  </si>
  <si>
    <t>Colegio de Bachilleres del Estado de Quintana Roo</t>
  </si>
  <si>
    <t>Comisión Nacional de Derechos Humanos</t>
  </si>
  <si>
    <t>Universidad " Juárez " del Estado de Durango</t>
  </si>
  <si>
    <t>Colegio de Bachilleres del Estado de Veracruz</t>
  </si>
  <si>
    <t>Cent. Cap. Tec. P/Trab. y Educ. Med Sup  Eva S.L.M</t>
  </si>
  <si>
    <t>Procuraduría de la Defensa del Contribuyente</t>
  </si>
  <si>
    <t>Instituto Mexicano del Petróleo</t>
  </si>
  <si>
    <t>Procuraduría Federal de La Defensa del Trabajo</t>
  </si>
  <si>
    <t>Comisión del Agua del Estado de Veracruz</t>
  </si>
  <si>
    <t>Colegio de Bachilleres del Estado de Durango</t>
  </si>
  <si>
    <t>Com. Nal. P/la Defensa d/Los Usuarios de Servs. Fin</t>
  </si>
  <si>
    <t>Comisión de Derechos Humanos del Edo. de Durango</t>
  </si>
  <si>
    <t>Auditoría Superior del Estado de Quintana Roo</t>
  </si>
  <si>
    <t>Com. de Agua Potable y Alcantarillado Quintana Roo</t>
  </si>
  <si>
    <t>Gobierno del Distrito Federal</t>
  </si>
  <si>
    <t>Sist. Estatal de Telesecundaria del Edo. de Durango</t>
  </si>
  <si>
    <t>Consejo Nacional de Ciencia y Tecnología</t>
  </si>
  <si>
    <t>Junta Local de Caminos de Sonora</t>
  </si>
  <si>
    <t>C. de Estudios Cientif. y Tecnológicos de Durango</t>
  </si>
  <si>
    <t>Inst. de Capacitación para el Trabajo en Q. Roo</t>
  </si>
  <si>
    <t>Com. de Infraestruct. Educ. del Edo.  Quintana Roo</t>
  </si>
  <si>
    <t>Universidad Tecnológica de Nogales, Sonora</t>
  </si>
  <si>
    <t>Consejo Estatal Electoral en Quintana Roo</t>
  </si>
  <si>
    <t>Colegio de Estudios Cientif. y Tecnol. de Guerrero</t>
  </si>
  <si>
    <t>Centro Pedagógico del Estado de Sonora</t>
  </si>
  <si>
    <t>Inst. de Capacitación para el Trabajo en Chihuahua</t>
  </si>
  <si>
    <t>C. de Estudios Cientif. y Tecnológicos de Q. Roo</t>
  </si>
  <si>
    <t>La Avispa, Museo Interactivo (Estado de Guerrero)</t>
  </si>
  <si>
    <t>Centro de Rehabilitación y Educación Especial (C.R.E.E.)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</si>
</sst>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8" formatCode="#,##0.0"/>
    <numFmt numFmtId="169" formatCode="&quot;$&quot;#,##0.00"/>
    <numFmt numFmtId="170" formatCode="0.000"/>
  </numFmts>
  <fonts count="10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6" fillId="0" borderId="0" xfId="0" applyFont="1"/>
    <xf numFmtId="166" fontId="4" fillId="0" borderId="0" xfId="1" applyNumberFormat="1" applyFont="1" applyBorder="1" applyProtection="1"/>
    <xf numFmtId="168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5" fillId="0" borderId="0" xfId="0" applyFont="1" applyBorder="1" applyAlignment="1" applyProtection="1"/>
    <xf numFmtId="0" fontId="3" fillId="0" borderId="0" xfId="0" applyFont="1" applyAlignment="1"/>
    <xf numFmtId="3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3" fontId="5" fillId="0" borderId="1" xfId="1" applyNumberFormat="1" applyFont="1" applyBorder="1" applyProtection="1"/>
    <xf numFmtId="0" fontId="4" fillId="0" borderId="0" xfId="0" applyFont="1" applyBorder="1" applyAlignment="1" applyProtection="1"/>
    <xf numFmtId="0" fontId="5" fillId="0" borderId="0" xfId="0" applyFont="1" applyBorder="1" applyAlignment="1"/>
    <xf numFmtId="0" fontId="5" fillId="0" borderId="0" xfId="0" applyFont="1" applyAlignment="1">
      <alignment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vertical="center"/>
    </xf>
    <xf numFmtId="169" fontId="4" fillId="0" borderId="0" xfId="2" applyNumberFormat="1" applyFont="1" applyBorder="1" applyProtection="1"/>
    <xf numFmtId="169" fontId="5" fillId="0" borderId="0" xfId="2" applyNumberFormat="1" applyFont="1" applyBorder="1" applyProtection="1"/>
    <xf numFmtId="169" fontId="5" fillId="0" borderId="1" xfId="2" applyNumberFormat="1" applyFont="1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  <xf numFmtId="170" fontId="5" fillId="0" borderId="0" xfId="1" applyNumberFormat="1" applyFont="1" applyBorder="1" applyProtection="1"/>
    <xf numFmtId="170" fontId="5" fillId="0" borderId="1" xfId="1" applyNumberFormat="1" applyFont="1" applyBorder="1" applyProtection="1"/>
  </cellXfs>
  <cellStyles count="4">
    <cellStyle name="Millares" xfId="1" builtinId="3"/>
    <cellStyle name="Moneda" xfId="2" builtinId="4"/>
    <cellStyle name="Moneda 2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0</xdr:row>
      <xdr:rowOff>0</xdr:rowOff>
    </xdr:from>
    <xdr:to>
      <xdr:col>5</xdr:col>
      <xdr:colOff>1416844</xdr:colOff>
      <xdr:row>4</xdr:row>
      <xdr:rowOff>161925</xdr:rowOff>
    </xdr:to>
    <xdr:pic>
      <xdr:nvPicPr>
        <xdr:cNvPr id="119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106025" y="0"/>
          <a:ext cx="23336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9525</xdr:rowOff>
    </xdr:to>
    <xdr:pic>
      <xdr:nvPicPr>
        <xdr:cNvPr id="119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098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H111"/>
  <sheetViews>
    <sheetView showGridLines="0" showZeros="0" tabSelected="1" zoomScale="80" zoomScaleNormal="80" zoomScaleSheetLayoutView="80" workbookViewId="0">
      <selection activeCell="A8" sqref="A8:G8"/>
    </sheetView>
  </sheetViews>
  <sheetFormatPr baseColWidth="10" defaultColWidth="5.625" defaultRowHeight="12"/>
  <cols>
    <col min="1" max="1" width="60.75" style="14" customWidth="1"/>
    <col min="2" max="6" width="22" style="2" customWidth="1"/>
    <col min="7" max="7" width="1.625" style="2" hidden="1" customWidth="1"/>
    <col min="8" max="8" width="17.625" customWidth="1"/>
    <col min="9" max="9" width="14.625" customWidth="1"/>
    <col min="10" max="10" width="6.625" customWidth="1"/>
  </cols>
  <sheetData>
    <row r="1" spans="1:8" ht="15.75" customHeight="1">
      <c r="A1" s="10"/>
      <c r="B1"/>
      <c r="C1"/>
      <c r="D1"/>
      <c r="E1"/>
      <c r="F1"/>
      <c r="G1"/>
    </row>
    <row r="2" spans="1:8" ht="15.75" customHeight="1">
      <c r="A2" s="10"/>
      <c r="B2"/>
      <c r="C2"/>
      <c r="D2"/>
      <c r="E2"/>
      <c r="F2"/>
      <c r="G2"/>
    </row>
    <row r="3" spans="1:8" ht="15.75" customHeight="1">
      <c r="A3" s="10"/>
      <c r="B3"/>
      <c r="C3"/>
      <c r="D3"/>
      <c r="E3"/>
      <c r="F3"/>
      <c r="G3"/>
    </row>
    <row r="4" spans="1:8" ht="15.75" customHeight="1">
      <c r="A4" s="10"/>
      <c r="B4"/>
      <c r="C4"/>
      <c r="D4"/>
      <c r="E4"/>
      <c r="F4"/>
      <c r="G4"/>
    </row>
    <row r="5" spans="1:8" ht="15.75" customHeight="1">
      <c r="A5" s="10"/>
      <c r="B5"/>
      <c r="C5"/>
      <c r="D5"/>
      <c r="E5"/>
      <c r="F5"/>
      <c r="G5"/>
    </row>
    <row r="6" spans="1:8" ht="17.25" customHeight="1">
      <c r="A6" s="34" t="s">
        <v>8</v>
      </c>
      <c r="B6" s="34"/>
      <c r="C6" s="34"/>
      <c r="D6" s="34"/>
      <c r="E6" s="34"/>
      <c r="F6" s="34"/>
      <c r="G6" s="34"/>
    </row>
    <row r="7" spans="1:8" ht="13.5" customHeight="1">
      <c r="A7" s="11" t="s">
        <v>0</v>
      </c>
      <c r="B7" s="3"/>
      <c r="C7" s="3"/>
      <c r="D7" s="3"/>
      <c r="E7" s="3"/>
      <c r="F7" s="3"/>
      <c r="G7" s="3"/>
    </row>
    <row r="8" spans="1:8" ht="38.25" customHeight="1">
      <c r="A8" s="32" t="s">
        <v>10</v>
      </c>
      <c r="B8" s="33"/>
      <c r="C8" s="33"/>
      <c r="D8" s="33"/>
      <c r="E8" s="33"/>
      <c r="F8" s="33"/>
      <c r="G8" s="33"/>
    </row>
    <row r="9" spans="1:8" ht="13.5" customHeight="1">
      <c r="A9" s="12"/>
      <c r="B9" s="3"/>
      <c r="C9" s="3"/>
      <c r="D9" s="3"/>
      <c r="E9" s="3"/>
      <c r="F9" s="3"/>
      <c r="G9" s="3"/>
    </row>
    <row r="10" spans="1:8" s="5" customFormat="1" ht="47.25" customHeight="1">
      <c r="A10" s="26" t="s">
        <v>2</v>
      </c>
      <c r="B10" s="27" t="s">
        <v>5</v>
      </c>
      <c r="C10" s="27" t="s">
        <v>6</v>
      </c>
      <c r="D10" s="26" t="s">
        <v>4</v>
      </c>
      <c r="E10" s="26" t="s">
        <v>7</v>
      </c>
      <c r="F10" s="26" t="s">
        <v>4</v>
      </c>
      <c r="G10" s="4"/>
    </row>
    <row r="11" spans="1:8" s="17" customFormat="1" ht="15" customHeight="1">
      <c r="A11" s="13"/>
      <c r="B11" s="16"/>
      <c r="C11" s="16"/>
      <c r="D11" s="16"/>
      <c r="E11" s="16"/>
      <c r="F11" s="16"/>
      <c r="G11" s="16"/>
    </row>
    <row r="12" spans="1:8" s="20" customFormat="1" ht="15" customHeight="1">
      <c r="A12" s="23" t="s">
        <v>3</v>
      </c>
      <c r="B12" s="6">
        <f>SUM(B14:B111)</f>
        <v>25084</v>
      </c>
      <c r="C12" s="29">
        <f>SUM(C14:C111)</f>
        <v>1200153.8485899998</v>
      </c>
      <c r="D12" s="7">
        <f>SUM(D14:D111)</f>
        <v>100.00000000000011</v>
      </c>
      <c r="E12" s="29">
        <f>SUM(E14:E111)</f>
        <v>748185.01016999979</v>
      </c>
      <c r="F12" s="7">
        <f>SUM(F14:F111)</f>
        <v>100.00000000000001</v>
      </c>
      <c r="G12" s="18"/>
      <c r="H12" s="19"/>
    </row>
    <row r="13" spans="1:8" s="17" customFormat="1" ht="15" customHeight="1">
      <c r="A13" s="24"/>
      <c r="B13" s="8"/>
      <c r="C13" s="30"/>
      <c r="D13" s="9"/>
      <c r="E13" s="30"/>
      <c r="F13" s="9"/>
      <c r="G13" s="16"/>
      <c r="H13" s="21"/>
    </row>
    <row r="14" spans="1:8" s="17" customFormat="1" ht="13.5" customHeight="1">
      <c r="A14" s="25" t="s">
        <v>11</v>
      </c>
      <c r="B14" s="15">
        <v>5859</v>
      </c>
      <c r="C14" s="30">
        <v>254989.19</v>
      </c>
      <c r="D14" s="35">
        <f>+C14*100/$C$12</f>
        <v>21.246375229273642</v>
      </c>
      <c r="E14" s="30">
        <v>175039.62594</v>
      </c>
      <c r="F14" s="35">
        <f>+E14*100/$E$12</f>
        <v>23.39523293847175</v>
      </c>
      <c r="G14" s="16"/>
      <c r="H14" s="21"/>
    </row>
    <row r="15" spans="1:8" s="17" customFormat="1" ht="13.5" customHeight="1">
      <c r="A15" s="25" t="s">
        <v>12</v>
      </c>
      <c r="B15" s="15">
        <v>4713</v>
      </c>
      <c r="C15" s="30">
        <v>201154.21840000004</v>
      </c>
      <c r="D15" s="35">
        <f t="shared" ref="D15:D78" si="0">+C15*100/$C$12</f>
        <v>16.760702691269621</v>
      </c>
      <c r="E15" s="30">
        <v>140764.22035999998</v>
      </c>
      <c r="F15" s="35">
        <f t="shared" ref="F15:F78" si="1">+E15*100/$E$12</f>
        <v>18.81409256355137</v>
      </c>
      <c r="G15" s="16"/>
      <c r="H15" s="21"/>
    </row>
    <row r="16" spans="1:8" s="17" customFormat="1" ht="13.5" customHeight="1">
      <c r="A16" s="25" t="s">
        <v>1</v>
      </c>
      <c r="B16" s="15">
        <v>3391</v>
      </c>
      <c r="C16" s="30">
        <v>200719.62437999999</v>
      </c>
      <c r="D16" s="35">
        <f t="shared" si="0"/>
        <v>16.724491165513101</v>
      </c>
      <c r="E16" s="30">
        <v>100806.59341000002</v>
      </c>
      <c r="F16" s="35">
        <f t="shared" si="1"/>
        <v>13.473484771780596</v>
      </c>
      <c r="G16" s="16"/>
      <c r="H16" s="21"/>
    </row>
    <row r="17" spans="1:8" s="17" customFormat="1" ht="13.5" customHeight="1">
      <c r="A17" s="25" t="s">
        <v>13</v>
      </c>
      <c r="B17" s="15">
        <v>2701</v>
      </c>
      <c r="C17" s="30">
        <v>121741.48445999999</v>
      </c>
      <c r="D17" s="35">
        <f t="shared" si="0"/>
        <v>10.143823194253629</v>
      </c>
      <c r="E17" s="30">
        <v>80811.123529999997</v>
      </c>
      <c r="F17" s="35">
        <f t="shared" si="1"/>
        <v>10.800954634421023</v>
      </c>
      <c r="G17" s="16"/>
      <c r="H17" s="21"/>
    </row>
    <row r="18" spans="1:8" s="17" customFormat="1" ht="13.5" customHeight="1">
      <c r="A18" s="25" t="s">
        <v>14</v>
      </c>
      <c r="B18" s="15">
        <v>2544</v>
      </c>
      <c r="C18" s="30">
        <v>147629.4474</v>
      </c>
      <c r="D18" s="35">
        <f t="shared" si="0"/>
        <v>12.300876889528988</v>
      </c>
      <c r="E18" s="30">
        <v>75816.527519999989</v>
      </c>
      <c r="F18" s="35">
        <f t="shared" si="1"/>
        <v>10.133393009674604</v>
      </c>
      <c r="G18" s="16"/>
      <c r="H18" s="21"/>
    </row>
    <row r="19" spans="1:8" s="17" customFormat="1" ht="13.5" customHeight="1">
      <c r="A19" s="25" t="s">
        <v>15</v>
      </c>
      <c r="B19" s="15">
        <v>624</v>
      </c>
      <c r="C19" s="30">
        <v>27601.786709999997</v>
      </c>
      <c r="D19" s="35">
        <f t="shared" si="0"/>
        <v>2.2998540347496235</v>
      </c>
      <c r="E19" s="30">
        <v>18678.300980000004</v>
      </c>
      <c r="F19" s="35">
        <f t="shared" si="1"/>
        <v>2.496481582243407</v>
      </c>
      <c r="G19" s="16"/>
      <c r="H19" s="21"/>
    </row>
    <row r="20" spans="1:8" s="17" customFormat="1" ht="13.5" customHeight="1">
      <c r="A20" s="25" t="s">
        <v>16</v>
      </c>
      <c r="B20" s="15">
        <v>492</v>
      </c>
      <c r="C20" s="30">
        <v>24356.549329999998</v>
      </c>
      <c r="D20" s="35">
        <f t="shared" si="0"/>
        <v>2.0294522538602262</v>
      </c>
      <c r="E20" s="30">
        <v>14594.03686</v>
      </c>
      <c r="F20" s="35">
        <f t="shared" si="1"/>
        <v>1.9505919874930397</v>
      </c>
      <c r="G20" s="16"/>
      <c r="H20" s="21"/>
    </row>
    <row r="21" spans="1:8" s="17" customFormat="1" ht="13.5" customHeight="1">
      <c r="A21" s="25" t="s">
        <v>17</v>
      </c>
      <c r="B21" s="15">
        <v>483</v>
      </c>
      <c r="C21" s="30">
        <v>22358.866969999999</v>
      </c>
      <c r="D21" s="35">
        <f t="shared" si="0"/>
        <v>1.8630000642224578</v>
      </c>
      <c r="E21" s="30">
        <v>14261.149009999999</v>
      </c>
      <c r="F21" s="35">
        <f t="shared" si="1"/>
        <v>1.9060992690510645</v>
      </c>
      <c r="G21" s="16"/>
      <c r="H21" s="21"/>
    </row>
    <row r="22" spans="1:8" s="17" customFormat="1" ht="13.5" customHeight="1">
      <c r="A22" s="25" t="s">
        <v>18</v>
      </c>
      <c r="B22" s="15">
        <v>297</v>
      </c>
      <c r="C22" s="30">
        <v>16249.532149999999</v>
      </c>
      <c r="D22" s="35">
        <f t="shared" si="0"/>
        <v>1.3539540925599458</v>
      </c>
      <c r="E22" s="30">
        <v>8909.9998000000014</v>
      </c>
      <c r="F22" s="35">
        <f t="shared" si="1"/>
        <v>1.1908818913620716</v>
      </c>
      <c r="G22" s="16"/>
      <c r="H22" s="21"/>
    </row>
    <row r="23" spans="1:8" s="17" customFormat="1" ht="13.5" customHeight="1">
      <c r="A23" s="25" t="s">
        <v>19</v>
      </c>
      <c r="B23" s="15">
        <v>291</v>
      </c>
      <c r="C23" s="30">
        <v>13970.416309999999</v>
      </c>
      <c r="D23" s="35">
        <f t="shared" si="0"/>
        <v>1.1640521193522926</v>
      </c>
      <c r="E23" s="30">
        <v>8725.7369699999999</v>
      </c>
      <c r="F23" s="35">
        <f t="shared" si="1"/>
        <v>1.1662539146590722</v>
      </c>
      <c r="G23" s="16"/>
      <c r="H23" s="21"/>
    </row>
    <row r="24" spans="1:8" s="17" customFormat="1" ht="13.5" customHeight="1">
      <c r="A24" s="25" t="s">
        <v>20</v>
      </c>
      <c r="B24" s="15">
        <v>267</v>
      </c>
      <c r="C24" s="30">
        <v>11466.5316</v>
      </c>
      <c r="D24" s="35">
        <f t="shared" si="0"/>
        <v>0.95542180808497579</v>
      </c>
      <c r="E24" s="30">
        <v>7936.1079800000007</v>
      </c>
      <c r="F24" s="35">
        <f t="shared" si="1"/>
        <v>1.0607146457260335</v>
      </c>
      <c r="G24" s="16"/>
      <c r="H24" s="21"/>
    </row>
    <row r="25" spans="1:8" s="17" customFormat="1" ht="13.5" customHeight="1">
      <c r="A25" s="25" t="s">
        <v>21</v>
      </c>
      <c r="B25" s="15">
        <v>258</v>
      </c>
      <c r="C25" s="30">
        <v>9567.117839999999</v>
      </c>
      <c r="D25" s="35">
        <f t="shared" si="0"/>
        <v>0.79715761868696433</v>
      </c>
      <c r="E25" s="30">
        <v>7684.2869500000006</v>
      </c>
      <c r="F25" s="35">
        <f t="shared" si="1"/>
        <v>1.0270570574855551</v>
      </c>
      <c r="G25" s="16"/>
      <c r="H25" s="21"/>
    </row>
    <row r="26" spans="1:8" s="17" customFormat="1" ht="13.5" customHeight="1">
      <c r="A26" s="25" t="s">
        <v>22</v>
      </c>
      <c r="B26" s="15">
        <v>208</v>
      </c>
      <c r="C26" s="30">
        <v>9689.2561299999998</v>
      </c>
      <c r="D26" s="35">
        <f t="shared" si="0"/>
        <v>0.80733450477065238</v>
      </c>
      <c r="E26" s="30">
        <v>6217.0189799999998</v>
      </c>
      <c r="F26" s="35">
        <f t="shared" si="1"/>
        <v>0.83094674385248535</v>
      </c>
      <c r="G26" s="16"/>
      <c r="H26" s="21"/>
    </row>
    <row r="27" spans="1:8" s="17" customFormat="1" ht="13.5" customHeight="1">
      <c r="A27" s="25" t="s">
        <v>23</v>
      </c>
      <c r="B27" s="15">
        <v>201</v>
      </c>
      <c r="C27" s="30">
        <v>13713.698249999999</v>
      </c>
      <c r="D27" s="35">
        <f t="shared" si="0"/>
        <v>1.142661690091777</v>
      </c>
      <c r="E27" s="30">
        <v>6029.5589099999997</v>
      </c>
      <c r="F27" s="35">
        <f t="shared" si="1"/>
        <v>0.80589143434322286</v>
      </c>
      <c r="G27" s="16"/>
      <c r="H27" s="21"/>
    </row>
    <row r="28" spans="1:8" s="17" customFormat="1" ht="13.5" customHeight="1">
      <c r="A28" s="25" t="s">
        <v>24</v>
      </c>
      <c r="B28" s="15">
        <v>196</v>
      </c>
      <c r="C28" s="30">
        <v>8824.6940899999991</v>
      </c>
      <c r="D28" s="35">
        <f t="shared" si="0"/>
        <v>0.73529690384009405</v>
      </c>
      <c r="E28" s="30">
        <v>5824.18887</v>
      </c>
      <c r="F28" s="35">
        <f t="shared" si="1"/>
        <v>0.77844233589719336</v>
      </c>
      <c r="G28" s="16"/>
      <c r="H28" s="21"/>
    </row>
    <row r="29" spans="1:8" s="17" customFormat="1" ht="13.5" customHeight="1">
      <c r="A29" s="25" t="s">
        <v>25</v>
      </c>
      <c r="B29" s="15">
        <v>181</v>
      </c>
      <c r="C29" s="30">
        <v>8617.991759999999</v>
      </c>
      <c r="D29" s="35">
        <f t="shared" si="0"/>
        <v>0.71807391778352769</v>
      </c>
      <c r="E29" s="30">
        <v>5356.3041900000007</v>
      </c>
      <c r="F29" s="35">
        <f t="shared" si="1"/>
        <v>0.71590637572155602</v>
      </c>
      <c r="G29" s="16"/>
      <c r="H29" s="21"/>
    </row>
    <row r="30" spans="1:8" s="17" customFormat="1" ht="13.5" customHeight="1">
      <c r="A30" s="25" t="s">
        <v>26</v>
      </c>
      <c r="B30" s="15">
        <v>165</v>
      </c>
      <c r="C30" s="30">
        <v>6127.8446699999995</v>
      </c>
      <c r="D30" s="35">
        <f t="shared" si="0"/>
        <v>0.51058826142992375</v>
      </c>
      <c r="E30" s="30">
        <v>4949.9999200000002</v>
      </c>
      <c r="F30" s="35">
        <f t="shared" si="1"/>
        <v>0.66160105491491739</v>
      </c>
      <c r="G30" s="16"/>
      <c r="H30" s="21"/>
    </row>
    <row r="31" spans="1:8" s="17" customFormat="1" ht="13.5" customHeight="1">
      <c r="A31" s="25" t="s">
        <v>27</v>
      </c>
      <c r="B31" s="15">
        <v>151</v>
      </c>
      <c r="C31" s="30">
        <v>8625.0921500000004</v>
      </c>
      <c r="D31" s="35">
        <f t="shared" si="0"/>
        <v>0.71866554109985037</v>
      </c>
      <c r="E31" s="30">
        <v>4446.5530199999994</v>
      </c>
      <c r="F31" s="35">
        <f t="shared" si="1"/>
        <v>0.59431196289132682</v>
      </c>
      <c r="G31" s="16"/>
      <c r="H31" s="21"/>
    </row>
    <row r="32" spans="1:8" s="17" customFormat="1" ht="13.5" customHeight="1">
      <c r="A32" s="25" t="s">
        <v>28</v>
      </c>
      <c r="B32" s="15">
        <v>148</v>
      </c>
      <c r="C32" s="30">
        <v>6574.9630900000011</v>
      </c>
      <c r="D32" s="35">
        <f t="shared" si="0"/>
        <v>0.54784335339378309</v>
      </c>
      <c r="E32" s="30">
        <v>4394.2828599999993</v>
      </c>
      <c r="F32" s="35">
        <f t="shared" si="1"/>
        <v>0.58732570156698904</v>
      </c>
      <c r="G32" s="16"/>
      <c r="H32" s="21"/>
    </row>
    <row r="33" spans="1:8" s="17" customFormat="1" ht="13.5" customHeight="1">
      <c r="A33" s="25" t="s">
        <v>29</v>
      </c>
      <c r="B33" s="15">
        <v>148</v>
      </c>
      <c r="C33" s="30">
        <v>5641.3409700000011</v>
      </c>
      <c r="D33" s="35">
        <f t="shared" si="0"/>
        <v>0.47005148353502574</v>
      </c>
      <c r="E33" s="30">
        <v>4440.0000099999997</v>
      </c>
      <c r="F33" s="35">
        <f t="shared" si="1"/>
        <v>0.59343610866931962</v>
      </c>
      <c r="G33" s="16"/>
      <c r="H33" s="21"/>
    </row>
    <row r="34" spans="1:8" s="17" customFormat="1" ht="13.5" customHeight="1">
      <c r="A34" s="25" t="s">
        <v>30</v>
      </c>
      <c r="B34" s="15">
        <v>138</v>
      </c>
      <c r="C34" s="30">
        <v>6754.5270799999998</v>
      </c>
      <c r="D34" s="35">
        <f t="shared" si="0"/>
        <v>0.56280510102396897</v>
      </c>
      <c r="E34" s="30">
        <v>4085.7079900000003</v>
      </c>
      <c r="F34" s="35">
        <f t="shared" si="1"/>
        <v>0.54608257776664915</v>
      </c>
      <c r="G34" s="16"/>
      <c r="H34" s="21"/>
    </row>
    <row r="35" spans="1:8" s="17" customFormat="1" ht="13.5" customHeight="1">
      <c r="A35" s="25" t="s">
        <v>31</v>
      </c>
      <c r="B35" s="15">
        <v>130</v>
      </c>
      <c r="C35" s="30">
        <v>6195.8637800000006</v>
      </c>
      <c r="D35" s="35">
        <f t="shared" si="0"/>
        <v>0.51625579397834764</v>
      </c>
      <c r="E35" s="30">
        <v>3881.1348899999998</v>
      </c>
      <c r="F35" s="35">
        <f t="shared" si="1"/>
        <v>0.51873999575561436</v>
      </c>
      <c r="G35" s="16"/>
      <c r="H35" s="21"/>
    </row>
    <row r="36" spans="1:8" s="17" customFormat="1" ht="13.5" customHeight="1">
      <c r="A36" s="25" t="s">
        <v>32</v>
      </c>
      <c r="B36" s="15">
        <v>124</v>
      </c>
      <c r="C36" s="30">
        <v>5615.4290200000005</v>
      </c>
      <c r="D36" s="35">
        <f t="shared" si="0"/>
        <v>0.46789243117432688</v>
      </c>
      <c r="E36" s="30">
        <v>3720.0000099999997</v>
      </c>
      <c r="F36" s="35">
        <f t="shared" si="1"/>
        <v>0.49720322639914366</v>
      </c>
      <c r="G36" s="16"/>
      <c r="H36" s="21"/>
    </row>
    <row r="37" spans="1:8" s="17" customFormat="1" ht="13.5" customHeight="1">
      <c r="A37" s="25" t="s">
        <v>9</v>
      </c>
      <c r="B37" s="15">
        <v>112</v>
      </c>
      <c r="C37" s="30">
        <v>5269.4673599999996</v>
      </c>
      <c r="D37" s="35">
        <f t="shared" si="0"/>
        <v>0.43906598859728113</v>
      </c>
      <c r="E37" s="30">
        <v>3355.9819400000001</v>
      </c>
      <c r="F37" s="35">
        <f t="shared" si="1"/>
        <v>0.44854974296230105</v>
      </c>
      <c r="G37" s="16"/>
      <c r="H37" s="21"/>
    </row>
    <row r="38" spans="1:8" s="17" customFormat="1" ht="13.5" customHeight="1">
      <c r="A38" s="25" t="s">
        <v>33</v>
      </c>
      <c r="B38" s="15">
        <v>89</v>
      </c>
      <c r="C38" s="30">
        <v>3779.0099500000001</v>
      </c>
      <c r="D38" s="35">
        <f t="shared" si="0"/>
        <v>0.3148771263317422</v>
      </c>
      <c r="E38" s="30">
        <v>2653.2910499999994</v>
      </c>
      <c r="F38" s="35">
        <f t="shared" si="1"/>
        <v>0.35463034061550208</v>
      </c>
      <c r="G38" s="16"/>
      <c r="H38" s="21"/>
    </row>
    <row r="39" spans="1:8" s="17" customFormat="1" ht="13.5" customHeight="1">
      <c r="A39" s="25" t="s">
        <v>34</v>
      </c>
      <c r="B39" s="15">
        <v>73</v>
      </c>
      <c r="C39" s="30">
        <v>3543.7736600000003</v>
      </c>
      <c r="D39" s="35">
        <f t="shared" si="0"/>
        <v>0.29527661509092362</v>
      </c>
      <c r="E39" s="30">
        <v>2189.9999299999995</v>
      </c>
      <c r="F39" s="35">
        <f t="shared" si="1"/>
        <v>0.29270834088247716</v>
      </c>
      <c r="G39" s="16"/>
      <c r="H39" s="21"/>
    </row>
    <row r="40" spans="1:8" s="17" customFormat="1" ht="13.5" customHeight="1">
      <c r="A40" s="25" t="s">
        <v>35</v>
      </c>
      <c r="B40" s="15">
        <v>66</v>
      </c>
      <c r="C40" s="30">
        <v>2769.3097599999996</v>
      </c>
      <c r="D40" s="35">
        <f t="shared" si="0"/>
        <v>0.230746230014887</v>
      </c>
      <c r="E40" s="30">
        <v>1979.9019900000001</v>
      </c>
      <c r="F40" s="35">
        <f t="shared" si="1"/>
        <v>0.26462732654188487</v>
      </c>
    </row>
    <row r="41" spans="1:8" s="17" customFormat="1" ht="13.5" customHeight="1">
      <c r="A41" s="25" t="s">
        <v>36</v>
      </c>
      <c r="B41" s="15">
        <v>55</v>
      </c>
      <c r="C41" s="30">
        <v>2569.00821</v>
      </c>
      <c r="D41" s="35">
        <f t="shared" si="0"/>
        <v>0.21405657391493582</v>
      </c>
      <c r="E41" s="30">
        <v>1616.1409199999998</v>
      </c>
      <c r="F41" s="35">
        <f t="shared" si="1"/>
        <v>0.21600819289774145</v>
      </c>
    </row>
    <row r="42" spans="1:8" s="17" customFormat="1" ht="13.5" customHeight="1">
      <c r="A42" s="25" t="s">
        <v>37</v>
      </c>
      <c r="B42" s="15">
        <v>48</v>
      </c>
      <c r="C42" s="30">
        <v>2391.7768999999998</v>
      </c>
      <c r="D42" s="35">
        <f t="shared" si="0"/>
        <v>0.19928919136575513</v>
      </c>
      <c r="E42" s="30">
        <v>1440.00001</v>
      </c>
      <c r="F42" s="35">
        <f t="shared" si="1"/>
        <v>0.19246576587691974</v>
      </c>
    </row>
    <row r="43" spans="1:8" ht="13.5" customHeight="1">
      <c r="A43" s="25" t="s">
        <v>38</v>
      </c>
      <c r="B43" s="15">
        <v>45</v>
      </c>
      <c r="C43" s="30">
        <v>2452.2427799999996</v>
      </c>
      <c r="D43" s="35">
        <f t="shared" si="0"/>
        <v>0.20432736876868043</v>
      </c>
      <c r="E43" s="30">
        <v>1245.0420200000001</v>
      </c>
      <c r="F43" s="35">
        <f t="shared" si="1"/>
        <v>0.16640830851678068</v>
      </c>
      <c r="G43" s="1"/>
    </row>
    <row r="44" spans="1:8" ht="13.5" customHeight="1">
      <c r="A44" s="25" t="s">
        <v>39</v>
      </c>
      <c r="B44" s="15">
        <v>44</v>
      </c>
      <c r="C44" s="30">
        <v>2133.7805300000005</v>
      </c>
      <c r="D44" s="35">
        <f t="shared" si="0"/>
        <v>0.17779224992752982</v>
      </c>
      <c r="E44" s="30">
        <v>1320.0000299999999</v>
      </c>
      <c r="F44" s="35">
        <f t="shared" si="1"/>
        <v>0.17642695483835938</v>
      </c>
      <c r="G44" s="1"/>
    </row>
    <row r="45" spans="1:8" ht="13.5" customHeight="1">
      <c r="A45" s="25" t="s">
        <v>40</v>
      </c>
      <c r="B45" s="15">
        <v>42</v>
      </c>
      <c r="C45" s="30">
        <v>2015.8588099999997</v>
      </c>
      <c r="D45" s="35">
        <f t="shared" si="0"/>
        <v>0.16796669963341204</v>
      </c>
      <c r="E45" s="30">
        <v>1259.9999700000001</v>
      </c>
      <c r="F45" s="35">
        <f t="shared" si="1"/>
        <v>0.16840753996310454</v>
      </c>
      <c r="G45" s="1"/>
    </row>
    <row r="46" spans="1:8" ht="13.5" customHeight="1">
      <c r="A46" s="25" t="s">
        <v>41</v>
      </c>
      <c r="B46" s="15">
        <v>41</v>
      </c>
      <c r="C46" s="30">
        <v>1649.3359599999999</v>
      </c>
      <c r="D46" s="35">
        <f t="shared" si="0"/>
        <v>0.137427044202518</v>
      </c>
      <c r="E46" s="30">
        <v>1230.0000299999999</v>
      </c>
      <c r="F46" s="35">
        <f t="shared" si="1"/>
        <v>0.16439784455458736</v>
      </c>
      <c r="G46" s="1"/>
    </row>
    <row r="47" spans="1:8" ht="13.5" customHeight="1">
      <c r="A47" s="25" t="s">
        <v>42</v>
      </c>
      <c r="B47" s="15">
        <v>41</v>
      </c>
      <c r="C47" s="30">
        <v>1891.6776399999997</v>
      </c>
      <c r="D47" s="35">
        <f t="shared" si="0"/>
        <v>0.15761959537291292</v>
      </c>
      <c r="E47" s="30">
        <v>1198.4439600000001</v>
      </c>
      <c r="F47" s="35">
        <f t="shared" si="1"/>
        <v>0.16018016181956041</v>
      </c>
      <c r="G47" s="1"/>
    </row>
    <row r="48" spans="1:8" ht="13.5" customHeight="1">
      <c r="A48" s="25" t="s">
        <v>43</v>
      </c>
      <c r="B48" s="15">
        <v>41</v>
      </c>
      <c r="C48" s="30">
        <v>1778.3229899999997</v>
      </c>
      <c r="D48" s="35">
        <f t="shared" si="0"/>
        <v>0.14817458545746126</v>
      </c>
      <c r="E48" s="30">
        <v>1229.9999499999999</v>
      </c>
      <c r="F48" s="35">
        <f t="shared" si="1"/>
        <v>0.1643978338620449</v>
      </c>
      <c r="G48" s="1"/>
    </row>
    <row r="49" spans="1:7" ht="13.5" customHeight="1">
      <c r="A49" s="25" t="s">
        <v>44</v>
      </c>
      <c r="B49" s="15">
        <v>39</v>
      </c>
      <c r="C49" s="30">
        <v>1748.6079400000001</v>
      </c>
      <c r="D49" s="35">
        <f t="shared" si="0"/>
        <v>0.14569864872360752</v>
      </c>
      <c r="E49" s="30">
        <v>1169.9999499999999</v>
      </c>
      <c r="F49" s="35">
        <f t="shared" si="1"/>
        <v>0.15637842700619689</v>
      </c>
      <c r="G49" s="1"/>
    </row>
    <row r="50" spans="1:7" ht="13.5" customHeight="1">
      <c r="A50" s="25" t="s">
        <v>45</v>
      </c>
      <c r="B50" s="15">
        <v>38</v>
      </c>
      <c r="C50" s="30">
        <v>1616.4832099999999</v>
      </c>
      <c r="D50" s="35">
        <f t="shared" si="0"/>
        <v>0.13468966598733359</v>
      </c>
      <c r="E50" s="30">
        <v>1139.9999299999999</v>
      </c>
      <c r="F50" s="35">
        <f t="shared" si="1"/>
        <v>0.15236872090513726</v>
      </c>
      <c r="G50" s="1"/>
    </row>
    <row r="51" spans="1:7" ht="13.5" customHeight="1">
      <c r="A51" s="25" t="s">
        <v>46</v>
      </c>
      <c r="B51" s="15">
        <v>35</v>
      </c>
      <c r="C51" s="30">
        <v>1196.3255300000001</v>
      </c>
      <c r="D51" s="35">
        <f t="shared" si="0"/>
        <v>9.9681014347077476E-2</v>
      </c>
      <c r="E51" s="30">
        <v>966.60397999999998</v>
      </c>
      <c r="F51" s="35">
        <f t="shared" si="1"/>
        <v>0.12919317640169933</v>
      </c>
      <c r="G51" s="1"/>
    </row>
    <row r="52" spans="1:7" ht="13.5" customHeight="1">
      <c r="A52" s="25" t="s">
        <v>47</v>
      </c>
      <c r="B52" s="15">
        <v>34</v>
      </c>
      <c r="C52" s="30">
        <v>1482.6120499999997</v>
      </c>
      <c r="D52" s="35">
        <f t="shared" si="0"/>
        <v>0.12353516607407006</v>
      </c>
      <c r="E52" s="30">
        <v>1006.72097</v>
      </c>
      <c r="F52" s="35">
        <f t="shared" si="1"/>
        <v>0.13455508414573242</v>
      </c>
      <c r="G52" s="1"/>
    </row>
    <row r="53" spans="1:7" ht="13.5" customHeight="1">
      <c r="A53" s="25" t="s">
        <v>48</v>
      </c>
      <c r="B53" s="15">
        <v>33</v>
      </c>
      <c r="C53" s="30">
        <v>1299.91606</v>
      </c>
      <c r="D53" s="35">
        <f t="shared" si="0"/>
        <v>0.10831245190166292</v>
      </c>
      <c r="E53" s="30">
        <v>974.66297999999995</v>
      </c>
      <c r="F53" s="35">
        <f t="shared" si="1"/>
        <v>0.13027031639922065</v>
      </c>
      <c r="G53" s="1"/>
    </row>
    <row r="54" spans="1:7" ht="13.5" customHeight="1">
      <c r="A54" s="25" t="s">
        <v>49</v>
      </c>
      <c r="B54" s="15">
        <v>31</v>
      </c>
      <c r="C54" s="30">
        <v>1649.75144</v>
      </c>
      <c r="D54" s="35">
        <f t="shared" si="0"/>
        <v>0.13746166309746119</v>
      </c>
      <c r="E54" s="30">
        <v>927.79492999999991</v>
      </c>
      <c r="F54" s="35">
        <f t="shared" si="1"/>
        <v>0.12400608370771686</v>
      </c>
      <c r="G54" s="1"/>
    </row>
    <row r="55" spans="1:7" ht="13.5" customHeight="1">
      <c r="A55" s="25" t="s">
        <v>50</v>
      </c>
      <c r="B55" s="15">
        <v>30</v>
      </c>
      <c r="C55" s="30">
        <v>1376.4101599999999</v>
      </c>
      <c r="D55" s="35">
        <f t="shared" si="0"/>
        <v>0.11468614308216191</v>
      </c>
      <c r="E55" s="30">
        <v>900.0000500000001</v>
      </c>
      <c r="F55" s="35">
        <f t="shared" si="1"/>
        <v>0.12029110952055902</v>
      </c>
      <c r="G55" s="1"/>
    </row>
    <row r="56" spans="1:7" ht="13.5" customHeight="1">
      <c r="A56" s="25" t="s">
        <v>51</v>
      </c>
      <c r="B56" s="15">
        <v>29</v>
      </c>
      <c r="C56" s="30">
        <v>1444.5500300000001</v>
      </c>
      <c r="D56" s="35">
        <f t="shared" si="0"/>
        <v>0.12036373767389313</v>
      </c>
      <c r="E56" s="30">
        <v>860.00405000000001</v>
      </c>
      <c r="F56" s="35">
        <f t="shared" si="1"/>
        <v>0.11494537291045073</v>
      </c>
      <c r="G56" s="1"/>
    </row>
    <row r="57" spans="1:7" ht="13.5" customHeight="1">
      <c r="A57" s="25" t="s">
        <v>52</v>
      </c>
      <c r="B57" s="15">
        <v>29</v>
      </c>
      <c r="C57" s="30">
        <v>1400.7442900000003</v>
      </c>
      <c r="D57" s="35">
        <f t="shared" si="0"/>
        <v>0.116713727298018</v>
      </c>
      <c r="E57" s="30">
        <v>857.74993999999992</v>
      </c>
      <c r="F57" s="35">
        <f t="shared" si="1"/>
        <v>0.1146440958239868</v>
      </c>
      <c r="G57" s="1"/>
    </row>
    <row r="58" spans="1:7" ht="13.5" customHeight="1">
      <c r="A58" s="25" t="s">
        <v>53</v>
      </c>
      <c r="B58" s="15">
        <v>25</v>
      </c>
      <c r="C58" s="30">
        <v>780.60400000000004</v>
      </c>
      <c r="D58" s="35">
        <f t="shared" si="0"/>
        <v>6.5041994484048224E-2</v>
      </c>
      <c r="E58" s="30">
        <v>750.00000999999997</v>
      </c>
      <c r="F58" s="35">
        <f t="shared" si="1"/>
        <v>0.10024258703466778</v>
      </c>
      <c r="G58" s="1"/>
    </row>
    <row r="59" spans="1:7" ht="15.75">
      <c r="A59" s="25" t="s">
        <v>54</v>
      </c>
      <c r="B59" s="15">
        <v>22</v>
      </c>
      <c r="C59" s="30">
        <v>964.30876999999998</v>
      </c>
      <c r="D59" s="35">
        <f t="shared" si="0"/>
        <v>8.0348762880102217E-2</v>
      </c>
      <c r="E59" s="30">
        <v>660</v>
      </c>
      <c r="F59" s="35">
        <f t="shared" si="1"/>
        <v>8.8213475414327974E-2</v>
      </c>
      <c r="G59" s="1"/>
    </row>
    <row r="60" spans="1:7" ht="15.75">
      <c r="A60" s="25" t="s">
        <v>55</v>
      </c>
      <c r="B60" s="15">
        <v>21</v>
      </c>
      <c r="C60" s="30">
        <v>849.78905999999995</v>
      </c>
      <c r="D60" s="35">
        <f t="shared" si="0"/>
        <v>7.0806677077140917E-2</v>
      </c>
      <c r="E60" s="30">
        <v>630.00002000000006</v>
      </c>
      <c r="F60" s="35">
        <f t="shared" si="1"/>
        <v>8.4203774659539599E-2</v>
      </c>
      <c r="G60" s="1"/>
    </row>
    <row r="61" spans="1:7" ht="15.75">
      <c r="A61" s="25" t="s">
        <v>56</v>
      </c>
      <c r="B61" s="15">
        <v>20</v>
      </c>
      <c r="C61" s="30">
        <v>755.78075999999999</v>
      </c>
      <c r="D61" s="35">
        <f t="shared" si="0"/>
        <v>6.2973656326472532E-2</v>
      </c>
      <c r="E61" s="30">
        <v>600.00002000000006</v>
      </c>
      <c r="F61" s="35">
        <f t="shared" si="1"/>
        <v>8.0194071231615607E-2</v>
      </c>
      <c r="G61" s="1"/>
    </row>
    <row r="62" spans="1:7" ht="15.75">
      <c r="A62" s="25" t="s">
        <v>57</v>
      </c>
      <c r="B62" s="15">
        <v>20</v>
      </c>
      <c r="C62" s="30">
        <v>835.14014999999995</v>
      </c>
      <c r="D62" s="35">
        <f t="shared" si="0"/>
        <v>6.9586091065005046E-2</v>
      </c>
      <c r="E62" s="30">
        <v>599.16700000000003</v>
      </c>
      <c r="F62" s="35">
        <f t="shared" si="1"/>
        <v>8.0082732459964626E-2</v>
      </c>
      <c r="G62" s="1"/>
    </row>
    <row r="63" spans="1:7" ht="15.75">
      <c r="A63" s="25" t="s">
        <v>58</v>
      </c>
      <c r="B63" s="15">
        <v>19</v>
      </c>
      <c r="C63" s="30">
        <v>936.67664000000013</v>
      </c>
      <c r="D63" s="35">
        <f t="shared" si="0"/>
        <v>7.8046380561996642E-2</v>
      </c>
      <c r="E63" s="30">
        <v>569.99997999999994</v>
      </c>
      <c r="F63" s="35">
        <f t="shared" si="1"/>
        <v>7.6184362457420343E-2</v>
      </c>
      <c r="G63" s="1"/>
    </row>
    <row r="64" spans="1:7" ht="15.75">
      <c r="A64" s="25" t="s">
        <v>59</v>
      </c>
      <c r="B64" s="15">
        <v>18</v>
      </c>
      <c r="C64" s="30">
        <v>1156.0147000000002</v>
      </c>
      <c r="D64" s="35">
        <f t="shared" si="0"/>
        <v>9.6322209136615572E-2</v>
      </c>
      <c r="E64" s="30">
        <v>528.43603000000007</v>
      </c>
      <c r="F64" s="35">
        <f t="shared" si="1"/>
        <v>7.0629058697651653E-2</v>
      </c>
      <c r="G64" s="1"/>
    </row>
    <row r="65" spans="1:7" ht="15.75">
      <c r="A65" s="25" t="s">
        <v>60</v>
      </c>
      <c r="B65" s="15">
        <v>17</v>
      </c>
      <c r="C65" s="30">
        <v>781.12580000000003</v>
      </c>
      <c r="D65" s="35">
        <f t="shared" si="0"/>
        <v>6.5085472243221587E-2</v>
      </c>
      <c r="E65" s="30">
        <v>505.19796000000002</v>
      </c>
      <c r="F65" s="35">
        <f t="shared" si="1"/>
        <v>6.7523133066407046E-2</v>
      </c>
      <c r="G65" s="1"/>
    </row>
    <row r="66" spans="1:7" ht="15.75">
      <c r="A66" s="25" t="s">
        <v>61</v>
      </c>
      <c r="B66" s="15">
        <v>17</v>
      </c>
      <c r="C66" s="30">
        <v>965.30658000000005</v>
      </c>
      <c r="D66" s="35">
        <f t="shared" si="0"/>
        <v>8.0431903054270087E-2</v>
      </c>
      <c r="E66" s="30">
        <v>510.00001000000003</v>
      </c>
      <c r="F66" s="35">
        <f t="shared" si="1"/>
        <v>6.8164959611275791E-2</v>
      </c>
      <c r="G66" s="1"/>
    </row>
    <row r="67" spans="1:7" ht="15.75">
      <c r="A67" s="25" t="s">
        <v>62</v>
      </c>
      <c r="B67" s="15">
        <v>14</v>
      </c>
      <c r="C67" s="30">
        <v>782.1783200000001</v>
      </c>
      <c r="D67" s="35">
        <f t="shared" si="0"/>
        <v>6.5173170999613256E-2</v>
      </c>
      <c r="E67" s="30">
        <v>420.00002000000001</v>
      </c>
      <c r="F67" s="35">
        <f t="shared" si="1"/>
        <v>5.6135850664071604E-2</v>
      </c>
      <c r="G67" s="1"/>
    </row>
    <row r="68" spans="1:7" ht="15.75">
      <c r="A68" s="25" t="s">
        <v>63</v>
      </c>
      <c r="B68" s="15">
        <v>14</v>
      </c>
      <c r="C68" s="30">
        <v>602.49216000000001</v>
      </c>
      <c r="D68" s="35">
        <f t="shared" si="0"/>
        <v>5.0201243841182332E-2</v>
      </c>
      <c r="E68" s="30">
        <v>417.74597</v>
      </c>
      <c r="F68" s="35">
        <f t="shared" si="1"/>
        <v>5.5834581597014536E-2</v>
      </c>
      <c r="G68" s="1"/>
    </row>
    <row r="69" spans="1:7" ht="15.75">
      <c r="A69" s="25" t="s">
        <v>64</v>
      </c>
      <c r="B69" s="15">
        <v>13</v>
      </c>
      <c r="C69" s="30">
        <v>415.74304999999998</v>
      </c>
      <c r="D69" s="35">
        <f t="shared" si="0"/>
        <v>3.4640812966473887E-2</v>
      </c>
      <c r="E69" s="30">
        <v>389.99998999999997</v>
      </c>
      <c r="F69" s="35">
        <f t="shared" si="1"/>
        <v>5.2126143226444169E-2</v>
      </c>
      <c r="G69" s="1"/>
    </row>
    <row r="70" spans="1:7" ht="15.75">
      <c r="A70" s="25" t="s">
        <v>65</v>
      </c>
      <c r="B70" s="15">
        <v>12</v>
      </c>
      <c r="C70" s="30">
        <v>490.32289000000003</v>
      </c>
      <c r="D70" s="35">
        <f t="shared" si="0"/>
        <v>4.0855002929504051E-2</v>
      </c>
      <c r="E70" s="30">
        <v>351.63451000000003</v>
      </c>
      <c r="F70" s="35">
        <f t="shared" si="1"/>
        <v>4.6998336670779191E-2</v>
      </c>
      <c r="G70" s="1"/>
    </row>
    <row r="71" spans="1:7" ht="15.75">
      <c r="A71" s="25" t="s">
        <v>66</v>
      </c>
      <c r="B71" s="15">
        <v>12</v>
      </c>
      <c r="C71" s="30">
        <v>553.68087000000003</v>
      </c>
      <c r="D71" s="35">
        <f t="shared" si="0"/>
        <v>4.6134157770730121E-2</v>
      </c>
      <c r="E71" s="30">
        <v>360.00001000000003</v>
      </c>
      <c r="F71" s="35">
        <f t="shared" si="1"/>
        <v>4.81164424716558E-2</v>
      </c>
      <c r="G71" s="1"/>
    </row>
    <row r="72" spans="1:7" ht="15.75">
      <c r="A72" s="25" t="s">
        <v>67</v>
      </c>
      <c r="B72" s="15">
        <v>11</v>
      </c>
      <c r="C72" s="30">
        <v>450.90123999999997</v>
      </c>
      <c r="D72" s="35">
        <f t="shared" si="0"/>
        <v>3.7570286553656525E-2</v>
      </c>
      <c r="E72" s="30">
        <v>329.99997999999999</v>
      </c>
      <c r="F72" s="35">
        <f t="shared" si="1"/>
        <v>4.4106735034028365E-2</v>
      </c>
      <c r="G72" s="1"/>
    </row>
    <row r="73" spans="1:7" ht="15.75">
      <c r="A73" s="25" t="s">
        <v>68</v>
      </c>
      <c r="B73" s="15">
        <v>11</v>
      </c>
      <c r="C73" s="30">
        <v>498.26321000000002</v>
      </c>
      <c r="D73" s="35">
        <f t="shared" si="0"/>
        <v>4.1516611439890341E-2</v>
      </c>
      <c r="E73" s="30">
        <v>330</v>
      </c>
      <c r="F73" s="35">
        <f t="shared" si="1"/>
        <v>4.4106737707163987E-2</v>
      </c>
    </row>
    <row r="74" spans="1:7" ht="15.75">
      <c r="A74" s="25" t="s">
        <v>69</v>
      </c>
      <c r="B74" s="15">
        <v>11</v>
      </c>
      <c r="C74" s="30">
        <v>441.83674999999999</v>
      </c>
      <c r="D74" s="35">
        <f t="shared" si="0"/>
        <v>3.6815009218950694E-2</v>
      </c>
      <c r="E74" s="30">
        <v>330.00001000000003</v>
      </c>
      <c r="F74" s="35">
        <f t="shared" si="1"/>
        <v>4.4106739043731802E-2</v>
      </c>
    </row>
    <row r="75" spans="1:7" ht="15.75">
      <c r="A75" s="25" t="s">
        <v>70</v>
      </c>
      <c r="B75" s="15">
        <v>8</v>
      </c>
      <c r="C75" s="30">
        <v>293.26640000000003</v>
      </c>
      <c r="D75" s="35">
        <f t="shared" si="0"/>
        <v>2.4435733830670454E-2</v>
      </c>
      <c r="E75" s="30">
        <v>240.00001</v>
      </c>
      <c r="F75" s="35">
        <f t="shared" si="1"/>
        <v>3.20776287599598E-2</v>
      </c>
    </row>
    <row r="76" spans="1:7" ht="15.75">
      <c r="A76" s="25" t="s">
        <v>71</v>
      </c>
      <c r="B76" s="15">
        <v>7</v>
      </c>
      <c r="C76" s="30">
        <v>228.83718999999999</v>
      </c>
      <c r="D76" s="35">
        <f t="shared" si="0"/>
        <v>1.9067321266256761E-2</v>
      </c>
      <c r="E76" s="30">
        <v>210.00003000000001</v>
      </c>
      <c r="F76" s="35">
        <f t="shared" si="1"/>
        <v>2.8067928005171421E-2</v>
      </c>
    </row>
    <row r="77" spans="1:7" ht="15.75">
      <c r="A77" s="25" t="s">
        <v>72</v>
      </c>
      <c r="B77" s="15">
        <v>7</v>
      </c>
      <c r="C77" s="30">
        <v>403.67893999999995</v>
      </c>
      <c r="D77" s="35">
        <f t="shared" si="0"/>
        <v>3.3635599342056184E-2</v>
      </c>
      <c r="E77" s="30">
        <v>206.815</v>
      </c>
      <c r="F77" s="35">
        <f t="shared" si="1"/>
        <v>2.7642227148203392E-2</v>
      </c>
    </row>
    <row r="78" spans="1:7" ht="15.75">
      <c r="A78" s="25" t="s">
        <v>73</v>
      </c>
      <c r="B78" s="15">
        <v>7</v>
      </c>
      <c r="C78" s="30">
        <v>271.42960999999997</v>
      </c>
      <c r="D78" s="35">
        <f t="shared" si="0"/>
        <v>2.2616234603495954E-2</v>
      </c>
      <c r="E78" s="30">
        <v>200.54302000000001</v>
      </c>
      <c r="F78" s="35">
        <f t="shared" si="1"/>
        <v>2.6803934491341035E-2</v>
      </c>
    </row>
    <row r="79" spans="1:7" ht="15.75">
      <c r="A79" s="25" t="s">
        <v>74</v>
      </c>
      <c r="B79" s="15">
        <v>7</v>
      </c>
      <c r="C79" s="30">
        <v>211.96683999999999</v>
      </c>
      <c r="D79" s="35">
        <f t="shared" ref="D79:D111" si="2">+C79*100/$C$12</f>
        <v>1.7661638984787585E-2</v>
      </c>
      <c r="E79" s="30">
        <v>185.86301</v>
      </c>
      <c r="F79" s="35">
        <f t="shared" ref="F79:F111" si="3">+E79*100/$E$12</f>
        <v>2.4841851610709082E-2</v>
      </c>
    </row>
    <row r="80" spans="1:7" ht="15.75">
      <c r="A80" s="25" t="s">
        <v>75</v>
      </c>
      <c r="B80" s="15">
        <v>5</v>
      </c>
      <c r="C80" s="30">
        <v>177.77078</v>
      </c>
      <c r="D80" s="35">
        <f t="shared" si="2"/>
        <v>1.4812332619593223E-2</v>
      </c>
      <c r="E80" s="30">
        <v>149.99999</v>
      </c>
      <c r="F80" s="35">
        <f t="shared" si="3"/>
        <v>2.0048515803052183E-2</v>
      </c>
    </row>
    <row r="81" spans="1:6" ht="15.75">
      <c r="A81" s="25" t="s">
        <v>76</v>
      </c>
      <c r="B81" s="15">
        <v>5</v>
      </c>
      <c r="C81" s="30">
        <v>232.78552000000002</v>
      </c>
      <c r="D81" s="35">
        <f t="shared" si="2"/>
        <v>1.9396306587983532E-2</v>
      </c>
      <c r="E81" s="30">
        <v>150.00001</v>
      </c>
      <c r="F81" s="35">
        <f t="shared" si="3"/>
        <v>2.0048518476187802E-2</v>
      </c>
    </row>
    <row r="82" spans="1:6" ht="15.75">
      <c r="A82" s="25" t="s">
        <v>77</v>
      </c>
      <c r="B82" s="15">
        <v>4</v>
      </c>
      <c r="C82" s="30">
        <v>174.97603000000001</v>
      </c>
      <c r="D82" s="35">
        <f t="shared" si="2"/>
        <v>1.4579466641345231E-2</v>
      </c>
      <c r="E82" s="30">
        <v>120.00001999999999</v>
      </c>
      <c r="F82" s="35">
        <f t="shared" si="3"/>
        <v>1.6038816384831612E-2</v>
      </c>
    </row>
    <row r="83" spans="1:6" ht="15.75">
      <c r="A83" s="25" t="s">
        <v>78</v>
      </c>
      <c r="B83" s="15">
        <v>4</v>
      </c>
      <c r="C83" s="30">
        <v>151.21073999999999</v>
      </c>
      <c r="D83" s="35">
        <f t="shared" si="2"/>
        <v>1.2599279682154905E-2</v>
      </c>
      <c r="E83" s="30">
        <v>120</v>
      </c>
      <c r="F83" s="35">
        <f t="shared" si="3"/>
        <v>1.6038813711695996E-2</v>
      </c>
    </row>
    <row r="84" spans="1:6" ht="15.75">
      <c r="A84" s="25" t="s">
        <v>79</v>
      </c>
      <c r="B84" s="15">
        <v>4</v>
      </c>
      <c r="C84" s="30">
        <v>184.93932000000001</v>
      </c>
      <c r="D84" s="35">
        <f t="shared" si="2"/>
        <v>1.5409634374565884E-2</v>
      </c>
      <c r="E84" s="30">
        <v>120.00000999999999</v>
      </c>
      <c r="F84" s="35">
        <f t="shared" si="3"/>
        <v>1.6038815048263801E-2</v>
      </c>
    </row>
    <row r="85" spans="1:6" ht="15.75">
      <c r="A85" s="25" t="s">
        <v>80</v>
      </c>
      <c r="B85" s="15">
        <v>3</v>
      </c>
      <c r="C85" s="30">
        <v>147.61923000000002</v>
      </c>
      <c r="D85" s="35">
        <f t="shared" si="2"/>
        <v>1.230002554867698E-2</v>
      </c>
      <c r="E85" s="30">
        <v>89.999979999999994</v>
      </c>
      <c r="F85" s="35">
        <f t="shared" si="3"/>
        <v>1.2029107610636377E-2</v>
      </c>
    </row>
    <row r="86" spans="1:6" ht="15.75">
      <c r="A86" s="25" t="s">
        <v>81</v>
      </c>
      <c r="B86" s="15">
        <v>3</v>
      </c>
      <c r="C86" s="30">
        <v>155.45492999999999</v>
      </c>
      <c r="D86" s="35">
        <f t="shared" si="2"/>
        <v>1.2952916843339388E-2</v>
      </c>
      <c r="E86" s="30">
        <v>89.999990000000011</v>
      </c>
      <c r="F86" s="35">
        <f t="shared" si="3"/>
        <v>1.2029108947204189E-2</v>
      </c>
    </row>
    <row r="87" spans="1:6" ht="15.75">
      <c r="A87" s="25" t="s">
        <v>82</v>
      </c>
      <c r="B87" s="15">
        <v>3</v>
      </c>
      <c r="C87" s="30">
        <v>210.14275000000001</v>
      </c>
      <c r="D87" s="35">
        <f t="shared" si="2"/>
        <v>1.750965097073897E-2</v>
      </c>
      <c r="E87" s="30">
        <v>89.999990000000011</v>
      </c>
      <c r="F87" s="35">
        <f t="shared" si="3"/>
        <v>1.2029108947204189E-2</v>
      </c>
    </row>
    <row r="88" spans="1:6" ht="15.75">
      <c r="A88" s="25" t="s">
        <v>83</v>
      </c>
      <c r="B88" s="15">
        <v>3</v>
      </c>
      <c r="C88" s="30">
        <v>90.909089999999992</v>
      </c>
      <c r="D88" s="35">
        <f t="shared" si="2"/>
        <v>7.5747863581660385E-3</v>
      </c>
      <c r="E88" s="30">
        <v>90</v>
      </c>
      <c r="F88" s="35">
        <f t="shared" si="3"/>
        <v>1.2029110283771996E-2</v>
      </c>
    </row>
    <row r="89" spans="1:6" ht="15.75">
      <c r="A89" s="25" t="s">
        <v>84</v>
      </c>
      <c r="B89" s="15">
        <v>2</v>
      </c>
      <c r="C89" s="30">
        <v>62.655900000000003</v>
      </c>
      <c r="D89" s="35">
        <f t="shared" si="2"/>
        <v>5.220655674571327E-3</v>
      </c>
      <c r="E89" s="30">
        <v>60.000019999999999</v>
      </c>
      <c r="F89" s="35">
        <f t="shared" si="3"/>
        <v>8.0194095289836155E-3</v>
      </c>
    </row>
    <row r="90" spans="1:6" ht="15.75">
      <c r="A90" s="25" t="s">
        <v>85</v>
      </c>
      <c r="B90" s="15">
        <v>2</v>
      </c>
      <c r="C90" s="30">
        <v>145.30479</v>
      </c>
      <c r="D90" s="35">
        <f t="shared" si="2"/>
        <v>1.2107180272821793E-2</v>
      </c>
      <c r="E90" s="30">
        <v>60</v>
      </c>
      <c r="F90" s="35">
        <f t="shared" si="3"/>
        <v>8.0194068558479981E-3</v>
      </c>
    </row>
    <row r="91" spans="1:6" ht="15.75">
      <c r="A91" s="25" t="s">
        <v>86</v>
      </c>
      <c r="B91" s="15">
        <v>2</v>
      </c>
      <c r="C91" s="30">
        <v>67.441380000000009</v>
      </c>
      <c r="D91" s="35">
        <f t="shared" si="2"/>
        <v>5.6193945533927567E-3</v>
      </c>
      <c r="E91" s="30">
        <v>60.000010000000003</v>
      </c>
      <c r="F91" s="35">
        <f t="shared" si="3"/>
        <v>8.0194081924158077E-3</v>
      </c>
    </row>
    <row r="92" spans="1:6" ht="15.75">
      <c r="A92" s="25" t="s">
        <v>87</v>
      </c>
      <c r="B92" s="15">
        <v>2</v>
      </c>
      <c r="C92" s="30">
        <v>85.945369999999997</v>
      </c>
      <c r="D92" s="35">
        <f t="shared" si="2"/>
        <v>7.1611960500708206E-3</v>
      </c>
      <c r="E92" s="30">
        <v>60.000010000000003</v>
      </c>
      <c r="F92" s="35">
        <f t="shared" si="3"/>
        <v>8.0194081924158077E-3</v>
      </c>
    </row>
    <row r="93" spans="1:6" ht="15.75">
      <c r="A93" s="25" t="s">
        <v>104</v>
      </c>
      <c r="B93" s="15">
        <v>2</v>
      </c>
      <c r="C93" s="30">
        <v>60.606059999999999</v>
      </c>
      <c r="D93" s="35">
        <f t="shared" si="2"/>
        <v>5.0498575721106918E-3</v>
      </c>
      <c r="E93" s="30">
        <v>60</v>
      </c>
      <c r="F93" s="35">
        <f t="shared" si="3"/>
        <v>8.0194068558479981E-3</v>
      </c>
    </row>
    <row r="94" spans="1:6" ht="15.75">
      <c r="A94" s="25" t="s">
        <v>88</v>
      </c>
      <c r="B94" s="15">
        <v>2</v>
      </c>
      <c r="C94" s="30">
        <v>80.801140000000004</v>
      </c>
      <c r="D94" s="35">
        <f t="shared" si="2"/>
        <v>6.7325651702845584E-3</v>
      </c>
      <c r="E94" s="30">
        <v>60</v>
      </c>
      <c r="F94" s="35">
        <f t="shared" si="3"/>
        <v>8.0194068558479981E-3</v>
      </c>
    </row>
    <row r="95" spans="1:6" ht="15.75">
      <c r="A95" s="25" t="s">
        <v>89</v>
      </c>
      <c r="B95" s="15">
        <v>2</v>
      </c>
      <c r="C95" s="30">
        <v>60.606059999999999</v>
      </c>
      <c r="D95" s="35">
        <f t="shared" si="2"/>
        <v>5.0498575721106918E-3</v>
      </c>
      <c r="E95" s="30">
        <v>60</v>
      </c>
      <c r="F95" s="35">
        <f t="shared" si="3"/>
        <v>8.0194068558479981E-3</v>
      </c>
    </row>
    <row r="96" spans="1:6" ht="15.75">
      <c r="A96" s="25" t="s">
        <v>90</v>
      </c>
      <c r="B96" s="15">
        <v>2</v>
      </c>
      <c r="C96" s="30">
        <v>70.865800000000007</v>
      </c>
      <c r="D96" s="35">
        <f t="shared" si="2"/>
        <v>5.9047263051530147E-3</v>
      </c>
      <c r="E96" s="30">
        <v>60</v>
      </c>
      <c r="F96" s="35">
        <f t="shared" si="3"/>
        <v>8.0194068558479981E-3</v>
      </c>
    </row>
    <row r="97" spans="1:6" ht="15.75">
      <c r="A97" s="25" t="s">
        <v>91</v>
      </c>
      <c r="B97" s="15">
        <v>2</v>
      </c>
      <c r="C97" s="30">
        <v>82.419330000000002</v>
      </c>
      <c r="D97" s="35">
        <f t="shared" si="2"/>
        <v>6.8673970505390052E-3</v>
      </c>
      <c r="E97" s="30">
        <v>60.000010000000003</v>
      </c>
      <c r="F97" s="35">
        <f t="shared" si="3"/>
        <v>8.0194081924158077E-3</v>
      </c>
    </row>
    <row r="98" spans="1:6" ht="15.75">
      <c r="A98" s="25" t="s">
        <v>92</v>
      </c>
      <c r="B98" s="15">
        <v>1</v>
      </c>
      <c r="C98" s="30">
        <v>76.782499999999999</v>
      </c>
      <c r="D98" s="35">
        <f t="shared" si="2"/>
        <v>6.3977214329819371E-3</v>
      </c>
      <c r="E98" s="30">
        <v>15.936989999999998</v>
      </c>
      <c r="F98" s="35">
        <f t="shared" si="3"/>
        <v>2.1300867811263496E-3</v>
      </c>
    </row>
    <row r="99" spans="1:6" ht="15.75">
      <c r="A99" s="25" t="s">
        <v>93</v>
      </c>
      <c r="B99" s="15">
        <v>1</v>
      </c>
      <c r="C99" s="30">
        <v>30.30303</v>
      </c>
      <c r="D99" s="35">
        <f t="shared" si="2"/>
        <v>2.5249287860553459E-3</v>
      </c>
      <c r="E99" s="30">
        <v>30</v>
      </c>
      <c r="F99" s="35">
        <f t="shared" si="3"/>
        <v>4.0097034279239991E-3</v>
      </c>
    </row>
    <row r="100" spans="1:6" ht="15.75">
      <c r="A100" s="25" t="s">
        <v>94</v>
      </c>
      <c r="B100" s="15">
        <v>1</v>
      </c>
      <c r="C100" s="30">
        <v>30.30303</v>
      </c>
      <c r="D100" s="35">
        <f t="shared" si="2"/>
        <v>2.5249287860553459E-3</v>
      </c>
      <c r="E100" s="30">
        <v>30</v>
      </c>
      <c r="F100" s="35">
        <f t="shared" si="3"/>
        <v>4.0097034279239991E-3</v>
      </c>
    </row>
    <row r="101" spans="1:6" ht="15.75">
      <c r="A101" s="25" t="s">
        <v>95</v>
      </c>
      <c r="B101" s="15">
        <v>1</v>
      </c>
      <c r="C101" s="30">
        <v>30.30303</v>
      </c>
      <c r="D101" s="35">
        <f t="shared" si="2"/>
        <v>2.5249287860553459E-3</v>
      </c>
      <c r="E101" s="30">
        <v>30</v>
      </c>
      <c r="F101" s="35">
        <f t="shared" si="3"/>
        <v>4.0097034279239991E-3</v>
      </c>
    </row>
    <row r="102" spans="1:6" ht="15.75">
      <c r="A102" s="25" t="s">
        <v>106</v>
      </c>
      <c r="B102" s="15">
        <v>1</v>
      </c>
      <c r="C102" s="30">
        <v>61.262320000000003</v>
      </c>
      <c r="D102" s="35">
        <f t="shared" si="2"/>
        <v>5.1045388949070162E-3</v>
      </c>
      <c r="E102" s="30">
        <v>30.00001</v>
      </c>
      <c r="F102" s="35">
        <f t="shared" si="3"/>
        <v>4.0097047644918078E-3</v>
      </c>
    </row>
    <row r="103" spans="1:6" ht="15.75">
      <c r="A103" s="25" t="s">
        <v>96</v>
      </c>
      <c r="B103" s="15">
        <v>1</v>
      </c>
      <c r="C103" s="30">
        <v>30.30303</v>
      </c>
      <c r="D103" s="35">
        <f t="shared" si="2"/>
        <v>2.5249287860553459E-3</v>
      </c>
      <c r="E103" s="30">
        <v>30</v>
      </c>
      <c r="F103" s="35">
        <f t="shared" si="3"/>
        <v>4.0097034279239991E-3</v>
      </c>
    </row>
    <row r="104" spans="1:6" ht="15.75">
      <c r="A104" s="25" t="s">
        <v>97</v>
      </c>
      <c r="B104" s="15">
        <v>1</v>
      </c>
      <c r="C104" s="30">
        <v>30.30303</v>
      </c>
      <c r="D104" s="35">
        <f t="shared" si="2"/>
        <v>2.5249287860553459E-3</v>
      </c>
      <c r="E104" s="30">
        <v>30</v>
      </c>
      <c r="F104" s="35">
        <f t="shared" si="3"/>
        <v>4.0097034279239991E-3</v>
      </c>
    </row>
    <row r="105" spans="1:6" ht="15.75">
      <c r="A105" s="25" t="s">
        <v>98</v>
      </c>
      <c r="B105" s="15">
        <v>1</v>
      </c>
      <c r="C105" s="30">
        <v>40.075319999999998</v>
      </c>
      <c r="D105" s="35">
        <f t="shared" si="2"/>
        <v>3.3391818929783433E-3</v>
      </c>
      <c r="E105" s="30">
        <v>30.00001</v>
      </c>
      <c r="F105" s="35">
        <f t="shared" si="3"/>
        <v>4.0097047644918078E-3</v>
      </c>
    </row>
    <row r="106" spans="1:6" ht="15.75">
      <c r="A106" s="25" t="s">
        <v>99</v>
      </c>
      <c r="B106" s="15">
        <v>1</v>
      </c>
      <c r="C106" s="30">
        <v>30.30303</v>
      </c>
      <c r="D106" s="35">
        <f t="shared" si="2"/>
        <v>2.5249287860553459E-3</v>
      </c>
      <c r="E106" s="30">
        <v>30</v>
      </c>
      <c r="F106" s="35">
        <f t="shared" si="3"/>
        <v>4.0097034279239991E-3</v>
      </c>
    </row>
    <row r="107" spans="1:6" ht="15.75">
      <c r="A107" s="25" t="s">
        <v>100</v>
      </c>
      <c r="B107" s="15">
        <v>1</v>
      </c>
      <c r="C107" s="30">
        <v>66.993809999999996</v>
      </c>
      <c r="D107" s="35">
        <f t="shared" si="2"/>
        <v>5.5821018345862611E-3</v>
      </c>
      <c r="E107" s="30">
        <v>28.873000000000001</v>
      </c>
      <c r="F107" s="35">
        <f t="shared" si="3"/>
        <v>3.8590722358149876E-3</v>
      </c>
    </row>
    <row r="108" spans="1:6" ht="15.75">
      <c r="A108" s="25" t="s">
        <v>101</v>
      </c>
      <c r="B108" s="15">
        <v>1</v>
      </c>
      <c r="C108" s="30">
        <v>57.894129999999997</v>
      </c>
      <c r="D108" s="35">
        <f t="shared" si="2"/>
        <v>4.8238923757997262E-3</v>
      </c>
      <c r="E108" s="30">
        <v>30</v>
      </c>
      <c r="F108" s="35">
        <f t="shared" si="3"/>
        <v>4.0097034279239991E-3</v>
      </c>
    </row>
    <row r="109" spans="1:6" ht="15.75">
      <c r="A109" s="25" t="s">
        <v>102</v>
      </c>
      <c r="B109" s="15">
        <v>1</v>
      </c>
      <c r="C109" s="30">
        <v>45.655839999999998</v>
      </c>
      <c r="D109" s="35">
        <f t="shared" si="2"/>
        <v>3.8041656120703809E-3</v>
      </c>
      <c r="E109" s="30">
        <v>30</v>
      </c>
      <c r="F109" s="35">
        <f t="shared" si="3"/>
        <v>4.0097034279239991E-3</v>
      </c>
    </row>
    <row r="110" spans="1:6" ht="15.75">
      <c r="A110" s="25" t="s">
        <v>105</v>
      </c>
      <c r="B110" s="15">
        <v>1</v>
      </c>
      <c r="C110" s="30">
        <v>36.833510000000004</v>
      </c>
      <c r="D110" s="35">
        <f t="shared" si="2"/>
        <v>3.0690656904757531E-3</v>
      </c>
      <c r="E110" s="30">
        <v>29.99999</v>
      </c>
      <c r="F110" s="35">
        <f t="shared" si="3"/>
        <v>4.0097020913561895E-3</v>
      </c>
    </row>
    <row r="111" spans="1:6" ht="15.75">
      <c r="A111" s="28" t="s">
        <v>103</v>
      </c>
      <c r="B111" s="22">
        <v>1</v>
      </c>
      <c r="C111" s="31">
        <v>30.30303</v>
      </c>
      <c r="D111" s="36">
        <f t="shared" si="2"/>
        <v>2.5249287860553459E-3</v>
      </c>
      <c r="E111" s="31">
        <v>30</v>
      </c>
      <c r="F111" s="36">
        <f t="shared" si="3"/>
        <v>4.0097034279239991E-3</v>
      </c>
    </row>
  </sheetData>
  <mergeCells count="2">
    <mergeCell ref="A8:G8"/>
    <mergeCell ref="A6:G6"/>
  </mergeCells>
  <phoneticPr fontId="0" type="noConversion"/>
  <printOptions horizontalCentered="1"/>
  <pageMargins left="0.39370078740157483" right="0.39370078740157483" top="0" bottom="0.59055118110236227" header="0" footer="0"/>
  <pageSetup scale="83" firstPageNumber="22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4.5.3.1_2014</vt:lpstr>
      <vt:lpstr>A_IMPRESIÓN_IM</vt:lpstr>
      <vt:lpstr>'4.5.3.1_2014'!Área_de_impresión</vt:lpstr>
      <vt:lpstr>'4.5.3.1_2014'!Imprimir_área_IM</vt:lpstr>
      <vt:lpstr>'4.5.3.1_2014'!Títulos_a_imprimir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2015-03-11T00:08:03Z</cp:lastPrinted>
  <dcterms:created xsi:type="dcterms:W3CDTF">2004-01-22T14:59:07Z</dcterms:created>
  <dcterms:modified xsi:type="dcterms:W3CDTF">2015-04-07T20:23:23Z</dcterms:modified>
</cp:coreProperties>
</file>